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93B285-5C4D-425B-8111-B9620E2D82DE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91029"/>
</workbook>
</file>

<file path=xl/calcChain.xml><?xml version="1.0" encoding="utf-8"?>
<calcChain xmlns="http://schemas.openxmlformats.org/spreadsheetml/2006/main">
  <c r="F12" i="5" l="1"/>
  <c r="C12" i="5"/>
  <c r="B14" i="5" s="1"/>
  <c r="B16" i="5" l="1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<sst xmlns="http://schemas.openxmlformats.org/spreadsheetml/2006/main" count="94" uniqueCount="54">
  <si>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</si>
  <si>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</si>
  <si>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</si>
  <si>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</si>
  <si>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</si>
  <si>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</si>
  <si>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</si>
  <si>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</si>
  <si>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</si>
  <si>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</si>
  <si>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</si>
  <si>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</si>
  <si>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</si>
  <si>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</si>
  <si>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</si>
  <si>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</si>
  <si>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</si>
  <si>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</si>
  <si>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</si>
  <si>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</si>
  <si>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</si>
  <si>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</si>
  <si>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</si>
  <si>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</si>
  <si>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</si>
  <si>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</si>
  <si>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</si>
  <si>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</si>
  <si>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</si>
  <si>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</si>
  <si>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</si>
  <si>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</si>
  <si>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</si>
  <si>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</si>
  <si>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</si>
  <si>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</si>
  <si>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</si>
  <si>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</si>
  <si>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</si>
  <si>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</si>
  <si>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</si>
  <si>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</si>
  <si>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</si>
  <si>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</si>
  <si>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注意事項：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</si>
  <si>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</si>
  <si>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</si>
  <si>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</si>
  <si>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</si>
  <si>
    <t>繳款期限：2024年3月25日(星期一)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</si>
  <si>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台東</t>
    </r>
    <phoneticPr fontId="1" type="noConversion"/>
  </si>
  <si>
    <t>6. 登打完畢，請務必將檔案重新命名為『**學校2024TMT報名資料.xls』寄至tmt99@99cef.org.tw報名專用信箱 。</t>
    <phoneticPr fontId="1" type="noConversion"/>
  </si>
  <si>
    <r>
      <t>8. 費用將於5月27日以前以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</si>
  <si>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t>1. 本頁黑色框框內的資料請務必填寫真實且正確的資料；紅色框框不必填寫檔案自動計算。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</si>
</sst>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J14" sqref="J14"/>
    </sheetView>
  </sheetViews>
  <sheetFormatPr defaultColWidth="9" defaultRowHeight="16.2"/>
  <cols>
    <col min="1" max="1" width="11.109375" style="1" customWidth="1"/>
    <col min="2" max="5" width="9.6640625" style="1" customWidth="1"/>
    <col min="6" max="6" width="11.77734375" style="1" customWidth="1"/>
    <col min="7" max="9" width="9.6640625" style="1" customWidth="1"/>
    <col min="10" max="10" width="22.77734375" style="1" customWidth="1"/>
    <col min="11" max="16384" width="9" style="1"/>
  </cols>
  <sheetData>
    <row r="1" spans="1:10" ht="16.8" thickBot="1"/>
    <row r="2" spans="1:10" ht="25.05" customHeight="1" thickBot="1">
      <c r="A2" s="2" t="s">
        <v>23</v>
      </c>
      <c r="B2" s="30"/>
      <c r="C2" s="31"/>
      <c r="D2" s="31"/>
      <c r="E2" s="31"/>
      <c r="F2" s="31"/>
      <c r="G2" s="31"/>
      <c r="H2" s="31"/>
      <c r="I2" s="31"/>
      <c r="J2" s="32"/>
    </row>
    <row r="3" spans="1:10" ht="5.0999999999999996" customHeight="1" thickBot="1">
      <c r="A3" s="2"/>
    </row>
    <row r="4" spans="1:10" ht="25.05" customHeight="1" thickBot="1">
      <c r="A4" s="2" t="s">
        <v>24</v>
      </c>
      <c r="B4" s="3"/>
      <c r="C4" s="2" t="s">
        <v>25</v>
      </c>
      <c r="D4" s="33"/>
      <c r="E4" s="34"/>
      <c r="F4" s="34"/>
      <c r="G4" s="34"/>
      <c r="H4" s="34"/>
      <c r="I4" s="34"/>
      <c r="J4" s="35"/>
    </row>
    <row r="5" spans="1:10" ht="5.0999999999999996" customHeight="1" thickBot="1"/>
    <row r="6" spans="1:10" ht="39.15" customHeight="1" thickBot="1">
      <c r="A6" s="20" t="s">
        <v>26</v>
      </c>
      <c r="B6" s="38"/>
      <c r="C6" s="39"/>
      <c r="E6" s="46" t="s">
        <v>27</v>
      </c>
      <c r="F6" s="47"/>
      <c r="G6" s="38"/>
      <c r="H6" s="39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5.05" customHeight="1" thickBot="1">
      <c r="A8" s="20" t="s">
        <v>28</v>
      </c>
      <c r="B8" s="40"/>
      <c r="C8" s="41"/>
      <c r="D8" s="41"/>
      <c r="E8" s="42"/>
      <c r="F8" s="2" t="s">
        <v>29</v>
      </c>
      <c r="G8" s="40"/>
      <c r="H8" s="41"/>
      <c r="I8" s="41"/>
      <c r="J8" s="42"/>
    </row>
    <row r="9" spans="1:10" ht="5.0999999999999996" customHeight="1" thickBot="1">
      <c r="A9" s="2"/>
    </row>
    <row r="10" spans="1:10" ht="25.05" customHeight="1" thickBot="1">
      <c r="A10" s="2" t="s">
        <v>30</v>
      </c>
      <c r="B10" s="43"/>
      <c r="C10" s="44"/>
      <c r="D10" s="44"/>
      <c r="E10" s="44"/>
      <c r="F10" s="44"/>
      <c r="G10" s="44"/>
      <c r="H10" s="44"/>
      <c r="I10" s="44"/>
      <c r="J10" s="45"/>
    </row>
    <row r="11" spans="1:10" ht="5.0999999999999996" customHeight="1" thickBot="1"/>
    <row r="12" spans="1:10" ht="33" thickBot="1">
      <c r="A12" s="20" t="s">
        <v>31</v>
      </c>
      <c r="B12" s="22" t="s">
        <v>32</v>
      </c>
      <c r="C12" s="24">
        <f>COUNTIF(一般生報名資料!A:A,1)+COUNTIF(一般生報名資料!A:A,2)+COUNTIF(一般生報名資料!A:A,3)+COUNTIF(一般生報名資料!A:A,4)*2+COUNTIF(一般生報名資料!A:A,5)*2</f>
        <v>0</v>
      </c>
      <c r="D12" s="1" t="s">
        <v>33</v>
      </c>
      <c r="E12" s="22" t="s">
        <v>47</v>
      </c>
      <c r="F12" s="24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33</v>
      </c>
      <c r="H12" s="6" t="s">
        <v>34</v>
      </c>
      <c r="I12" s="26">
        <f>C12+F12</f>
        <v>0</v>
      </c>
      <c r="J12" s="1" t="s">
        <v>33</v>
      </c>
    </row>
    <row r="13" spans="1:10" ht="9.9" customHeight="1" thickBot="1"/>
    <row r="14" spans="1:10" ht="33" thickBot="1">
      <c r="A14" s="20" t="s">
        <v>35</v>
      </c>
      <c r="B14" s="25">
        <f>C12*650</f>
        <v>0</v>
      </c>
      <c r="C14" s="1" t="s">
        <v>36</v>
      </c>
    </row>
    <row r="15" spans="1:10" ht="5.0999999999999996" customHeight="1" thickBot="1"/>
    <row r="16" spans="1:10" ht="25.05" customHeight="1" thickTop="1" thickBot="1">
      <c r="A16" s="7" t="s">
        <v>37</v>
      </c>
      <c r="B16" s="36" t="str">
        <f>TEXT(95953,"00000")&amp;TEXT(MID(G6,2,9),"000000000")</f>
        <v>95953</v>
      </c>
      <c r="C16" s="36"/>
      <c r="D16" s="37"/>
      <c r="E16" s="8" t="s">
        <v>49</v>
      </c>
    </row>
    <row r="17" spans="1:10" ht="16.8" thickTop="1"/>
    <row r="19" spans="1:10" ht="20.100000000000001" customHeight="1">
      <c r="A19" s="27" t="s">
        <v>44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0.100000000000001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0.100000000000001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0.100000000000001" customHeight="1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0.100000000000001" customHeight="1">
      <c r="A23" s="27" t="s">
        <v>42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0.100000000000001" customHeight="1">
      <c r="A24" s="29" t="s">
        <v>43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0.049999999999997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79.95" customHeight="1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60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0"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</mergeCells>
  <phoneticPr fontId="1" type="noConversion"/>
  <dataValidations xWindow="240" yWindow="551" count="2">
    <dataValidation allowBlank="1" showInputMessage="1" showErrorMessage="1" prompt="不需填寫，檔案自動計算" sqref="C12 F12 I12 B14" xr:uid="{00000000-0002-0000-0000-000000000000}"/>
    <dataValidation allowBlank="1" showInputMessage="1" showErrorMessage="1" prompt="不需填寫，檔案自動產生" sqref="B16:D16" xr:uid="{00000000-0002-0000-0000-000001000000}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workbookViewId="0">
      <pane ySplit="2" topLeftCell="A3" activePane="bottomLeft" state="frozen"/>
      <selection pane="bottomLeft" activeCell="F2" sqref="F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13" t="s">
        <v>45</v>
      </c>
      <c r="B2" s="17" t="s">
        <v>50</v>
      </c>
      <c r="C2" s="14" t="s">
        <v>2</v>
      </c>
      <c r="D2" s="13" t="s">
        <v>38</v>
      </c>
      <c r="E2" s="1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39</v>
      </c>
      <c r="M2" s="14" t="s">
        <v>2</v>
      </c>
      <c r="N2" s="48" t="s">
        <v>20</v>
      </c>
      <c r="O2" s="48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workbookViewId="0">
      <pane ySplit="2" topLeftCell="A3" activePane="bottomLeft" state="frozen"/>
      <selection pane="bottomLeft" activeCell="C2" sqref="C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23" t="s">
        <v>45</v>
      </c>
      <c r="B2" s="23" t="s">
        <v>50</v>
      </c>
      <c r="C2" s="14" t="s">
        <v>2</v>
      </c>
      <c r="D2" s="23" t="s">
        <v>38</v>
      </c>
      <c r="E2" s="2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23" t="s">
        <v>18</v>
      </c>
      <c r="K2" s="14" t="s">
        <v>2</v>
      </c>
      <c r="L2" s="23" t="s">
        <v>39</v>
      </c>
      <c r="M2" s="14" t="s">
        <v>2</v>
      </c>
      <c r="N2" s="48" t="s">
        <v>20</v>
      </c>
      <c r="O2" s="48"/>
      <c r="P2" s="18" t="s">
        <v>15</v>
      </c>
      <c r="Q2" s="2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2023-03-09T06:59:20Z</cp:lastPrinted>
  <dcterms:created xsi:type="dcterms:W3CDTF">2005-12-19T03:02:35Z</dcterms:created>
  <dcterms:modified xsi:type="dcterms:W3CDTF">2024-03-04T06:15:13Z</dcterms:modified>
</cp:coreProperties>
</file>